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ostino\OneDrive - Dairy Australia Limited\Desktop\Monday June 29 files\"/>
    </mc:Choice>
  </mc:AlternateContent>
  <xr:revisionPtr revIDLastSave="0" documentId="8_{0EA1254E-93F7-4D5A-A289-EAB30A3AAA8E}" xr6:coauthVersionLast="45" xr6:coauthVersionMax="45" xr10:uidLastSave="{00000000-0000-0000-0000-000000000000}"/>
  <bookViews>
    <workbookView xWindow="28680" yWindow="-120" windowWidth="29040" windowHeight="15840" xr2:uid="{52D80239-0B76-441B-AD46-3EEC216737ED}"/>
  </bookViews>
  <sheets>
    <sheet name="Smiths Farm Exemplar" sheetId="7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7" l="1"/>
  <c r="B26" i="7"/>
  <c r="D15" i="7"/>
  <c r="B15" i="7"/>
  <c r="D28" i="7" l="1"/>
  <c r="B28" i="7"/>
  <c r="G10" i="7" s="1"/>
  <c r="G12" i="7" s="1"/>
  <c r="G14" i="7"/>
  <c r="G11" i="7" l="1"/>
  <c r="G13" i="7"/>
</calcChain>
</file>

<file path=xl/sharedStrings.xml><?xml version="1.0" encoding="utf-8"?>
<sst xmlns="http://schemas.openxmlformats.org/spreadsheetml/2006/main" count="46" uniqueCount="45">
  <si>
    <t>Farm Business Name:</t>
  </si>
  <si>
    <t>Smiths Farm</t>
  </si>
  <si>
    <t>Assets</t>
  </si>
  <si>
    <t>At June 30 2020</t>
  </si>
  <si>
    <t>Liabilities</t>
  </si>
  <si>
    <t>Farm Business Calculations</t>
  </si>
  <si>
    <t>Current Assests</t>
  </si>
  <si>
    <t>Current Liabilities</t>
  </si>
  <si>
    <t>Accounts Receivable</t>
  </si>
  <si>
    <t>Accounts Payable</t>
  </si>
  <si>
    <t>Cash at Bank</t>
  </si>
  <si>
    <t>Bank overdraft</t>
  </si>
  <si>
    <t>Equity (Net worth)</t>
  </si>
  <si>
    <t>Consumables on Hand (Feed, fert. Etc)</t>
  </si>
  <si>
    <t>Bank loans (&lt;12 months)</t>
  </si>
  <si>
    <t>Equity Percentage</t>
  </si>
  <si>
    <t>Short tem investments (incl. FMD)</t>
  </si>
  <si>
    <t>Short term leases &amp; HP (&lt;12 months)</t>
  </si>
  <si>
    <t>Debt to Equity Ratio</t>
  </si>
  <si>
    <t>Livestock</t>
  </si>
  <si>
    <t>Other current liabilities</t>
  </si>
  <si>
    <t>Debt to Asset Ratio</t>
  </si>
  <si>
    <t>Sundry debtors</t>
  </si>
  <si>
    <t>Other creditors</t>
  </si>
  <si>
    <t>Equity on Land percentage</t>
  </si>
  <si>
    <t>Total Current Assets</t>
  </si>
  <si>
    <t>Total Current Liabilities</t>
  </si>
  <si>
    <t>Non-Current Assets</t>
  </si>
  <si>
    <t>Non-Current Liabilities</t>
  </si>
  <si>
    <t>Business Vehicles</t>
  </si>
  <si>
    <t>Bank Loans (&gt;12 months)</t>
  </si>
  <si>
    <t>Dairy Co Op Shares</t>
  </si>
  <si>
    <t>Long term leases &amp; HP (&gt;12 months)</t>
  </si>
  <si>
    <t>Land and Improvements</t>
  </si>
  <si>
    <t>Other loans</t>
  </si>
  <si>
    <t>Long Term Investments (&gt;12 months)</t>
  </si>
  <si>
    <t>Other non-current liabilities</t>
  </si>
  <si>
    <t>Plant and Equipment</t>
  </si>
  <si>
    <t>Tradeable water</t>
  </si>
  <si>
    <t>Other fixed assets</t>
  </si>
  <si>
    <t>Other non-current assets</t>
  </si>
  <si>
    <t>Total Non-Current Assets</t>
  </si>
  <si>
    <t>Total Non-Current Liabilities</t>
  </si>
  <si>
    <t>Total Farm Assets</t>
  </si>
  <si>
    <t>Total Farm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</si>
</sst>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\-&quot;$&quot;#,##0"/>
    <numFmt numFmtId="165" formatCode="&quot;$&quot;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justify" vertical="center" wrapText="1"/>
    </xf>
    <xf numFmtId="164" fontId="0" fillId="0" borderId="0" xfId="0" applyNumberFormat="1"/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/>
    <xf numFmtId="165" fontId="0" fillId="0" borderId="0" xfId="0" applyNumberFormat="1" applyAlignment="1">
      <alignment horizontal="right" vertical="center" wrapText="1"/>
    </xf>
    <xf numFmtId="10" fontId="0" fillId="0" borderId="0" xfId="0" applyNumberFormat="1"/>
    <xf numFmtId="0" fontId="0" fillId="0" borderId="0" xfId="0" applyFont="1" applyAlignment="1">
      <alignment horizontal="justify" vertical="center" wrapText="1"/>
    </xf>
    <xf numFmtId="165" fontId="0" fillId="0" borderId="0" xfId="0" applyNumberFormat="1"/>
    <xf numFmtId="0" fontId="0" fillId="0" borderId="0" xfId="0" applyFont="1"/>
    <xf numFmtId="165" fontId="0" fillId="0" borderId="0" xfId="0" applyNumberFormat="1" applyFont="1"/>
    <xf numFmtId="0" fontId="0" fillId="0" borderId="0" xfId="0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1524000</xdr:colOff>
      <xdr:row>4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F78E359-192E-4640-9344-E96DA4927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FA602-F885-4423-AAC1-6D19B8CDF186}">
  <dimension ref="A5:G28"/>
  <sheetViews>
    <sheetView tabSelected="1" workbookViewId="0">
      <selection activeCell="A17" sqref="A17:C17"/>
    </sheetView>
  </sheetViews>
  <sheetFormatPr defaultRowHeight="14.45"/>
  <cols>
    <col min="1" max="1" width="38.42578125" customWidth="1"/>
    <col min="2" max="2" width="14.5703125" customWidth="1"/>
    <col min="3" max="3" width="31.5703125" customWidth="1"/>
    <col min="4" max="4" width="13.5703125" customWidth="1"/>
    <col min="6" max="6" width="22.7109375" customWidth="1"/>
    <col min="7" max="7" width="26.140625" customWidth="1"/>
  </cols>
  <sheetData>
    <row r="5" spans="1:7">
      <c r="A5" s="1" t="s">
        <v>0</v>
      </c>
      <c r="B5" s="1" t="s">
        <v>1</v>
      </c>
    </row>
    <row r="7" spans="1:7">
      <c r="A7" s="1" t="s">
        <v>2</v>
      </c>
      <c r="B7" s="1" t="s">
        <v>3</v>
      </c>
      <c r="C7" s="1" t="s">
        <v>4</v>
      </c>
      <c r="D7" s="1" t="s">
        <v>3</v>
      </c>
      <c r="F7" s="1" t="s">
        <v>5</v>
      </c>
    </row>
    <row r="8" spans="1:7">
      <c r="A8" s="1" t="s">
        <v>6</v>
      </c>
      <c r="B8" s="1"/>
      <c r="C8" s="1" t="s">
        <v>7</v>
      </c>
      <c r="D8" s="1"/>
      <c r="F8" s="1"/>
    </row>
    <row r="9" spans="1:7">
      <c r="A9" s="10" t="s">
        <v>8</v>
      </c>
      <c r="B9" s="11">
        <v>0</v>
      </c>
      <c r="C9" s="10" t="s">
        <v>9</v>
      </c>
      <c r="D9" s="11"/>
      <c r="F9" s="1"/>
    </row>
    <row r="10" spans="1:7">
      <c r="A10" s="2" t="s">
        <v>10</v>
      </c>
      <c r="B10" s="6">
        <v>5000</v>
      </c>
      <c r="C10" s="2" t="s">
        <v>11</v>
      </c>
      <c r="D10" s="6"/>
      <c r="F10" t="s">
        <v>12</v>
      </c>
      <c r="G10" s="3">
        <f>SUM(B28-D28)</f>
        <v>820000</v>
      </c>
    </row>
    <row r="11" spans="1:7">
      <c r="A11" s="2" t="s">
        <v>13</v>
      </c>
      <c r="B11" s="6">
        <v>2500</v>
      </c>
      <c r="C11" s="2" t="s">
        <v>14</v>
      </c>
      <c r="D11" s="6">
        <v>165000</v>
      </c>
      <c r="F11" t="s">
        <v>15</v>
      </c>
      <c r="G11" s="7">
        <f>SUM((B28-D28)/B28)</f>
        <v>0.60516605166051662</v>
      </c>
    </row>
    <row r="12" spans="1:7">
      <c r="A12" s="2" t="s">
        <v>16</v>
      </c>
      <c r="B12" s="6">
        <v>20000</v>
      </c>
      <c r="C12" t="s">
        <v>17</v>
      </c>
      <c r="D12" s="9"/>
      <c r="F12" t="s">
        <v>18</v>
      </c>
      <c r="G12">
        <f>SUM(D28/G10)</f>
        <v>0.65243902439024393</v>
      </c>
    </row>
    <row r="13" spans="1:7">
      <c r="A13" s="2" t="s">
        <v>19</v>
      </c>
      <c r="B13" s="6">
        <v>230000</v>
      </c>
      <c r="C13" t="s">
        <v>20</v>
      </c>
      <c r="D13" s="9"/>
      <c r="F13" t="s">
        <v>21</v>
      </c>
      <c r="G13">
        <f>SUM(D28/B28)</f>
        <v>0.39483394833948338</v>
      </c>
    </row>
    <row r="14" spans="1:7">
      <c r="A14" s="2" t="s">
        <v>22</v>
      </c>
      <c r="B14" s="6">
        <v>0</v>
      </c>
      <c r="C14" t="s">
        <v>23</v>
      </c>
      <c r="D14" s="9"/>
      <c r="F14" s="12" t="s">
        <v>24</v>
      </c>
      <c r="G14" s="13">
        <f>SUM((B20-D28)/B20)</f>
        <v>0.45408163265306123</v>
      </c>
    </row>
    <row r="15" spans="1:7">
      <c r="A15" s="4" t="s">
        <v>25</v>
      </c>
      <c r="B15" s="6">
        <f>SUM(B10:B14)</f>
        <v>257500</v>
      </c>
      <c r="C15" s="1" t="s">
        <v>26</v>
      </c>
      <c r="D15" s="9">
        <f>SUM(D9:D14)</f>
        <v>165000</v>
      </c>
      <c r="G15" s="3"/>
    </row>
    <row r="16" spans="1:7">
      <c r="A16" s="4"/>
      <c r="B16" s="6"/>
      <c r="D16" s="9"/>
      <c r="G16" s="3"/>
    </row>
    <row r="17" spans="1:7">
      <c r="A17" s="4" t="s">
        <v>27</v>
      </c>
      <c r="B17" s="6"/>
      <c r="C17" s="1" t="s">
        <v>28</v>
      </c>
      <c r="D17" s="9"/>
      <c r="G17" s="3"/>
    </row>
    <row r="18" spans="1:7">
      <c r="A18" s="8" t="s">
        <v>29</v>
      </c>
      <c r="B18" s="6">
        <v>7500</v>
      </c>
      <c r="C18" t="s">
        <v>30</v>
      </c>
      <c r="D18" s="9">
        <v>370000</v>
      </c>
      <c r="G18" s="3"/>
    </row>
    <row r="19" spans="1:7">
      <c r="A19" s="8" t="s">
        <v>31</v>
      </c>
      <c r="B19" s="6">
        <v>35000</v>
      </c>
      <c r="C19" t="s">
        <v>32</v>
      </c>
      <c r="D19" s="9"/>
      <c r="G19" s="3"/>
    </row>
    <row r="20" spans="1:7">
      <c r="A20" s="8" t="s">
        <v>33</v>
      </c>
      <c r="B20" s="6">
        <v>980000</v>
      </c>
      <c r="C20" t="s">
        <v>34</v>
      </c>
      <c r="D20" s="9"/>
      <c r="G20" s="3"/>
    </row>
    <row r="21" spans="1:7">
      <c r="A21" s="8" t="s">
        <v>35</v>
      </c>
      <c r="B21" s="6">
        <v>0</v>
      </c>
      <c r="C21" t="s">
        <v>36</v>
      </c>
      <c r="D21" s="9"/>
      <c r="G21" s="3"/>
    </row>
    <row r="22" spans="1:7">
      <c r="A22" s="8" t="s">
        <v>37</v>
      </c>
      <c r="B22" s="6">
        <v>75000</v>
      </c>
      <c r="D22" s="9"/>
      <c r="G22" s="3"/>
    </row>
    <row r="23" spans="1:7">
      <c r="A23" s="8" t="s">
        <v>38</v>
      </c>
      <c r="B23" s="6">
        <v>0</v>
      </c>
      <c r="D23" s="9"/>
      <c r="G23" s="3"/>
    </row>
    <row r="24" spans="1:7">
      <c r="A24" s="8" t="s">
        <v>39</v>
      </c>
      <c r="B24" s="6">
        <v>0</v>
      </c>
      <c r="D24" s="9"/>
      <c r="G24" s="3"/>
    </row>
    <row r="25" spans="1:7">
      <c r="A25" s="8" t="s">
        <v>40</v>
      </c>
      <c r="B25" s="6">
        <v>0</v>
      </c>
      <c r="D25" s="9"/>
    </row>
    <row r="26" spans="1:7">
      <c r="A26" s="4" t="s">
        <v>41</v>
      </c>
      <c r="B26" s="9">
        <f>SUM(B18:B25)</f>
        <v>1097500</v>
      </c>
      <c r="C26" s="1" t="s">
        <v>42</v>
      </c>
      <c r="D26" s="9">
        <f>SUM(D18:D25)</f>
        <v>370000</v>
      </c>
    </row>
    <row r="28" spans="1:7">
      <c r="A28" s="4" t="s">
        <v>43</v>
      </c>
      <c r="B28" s="5">
        <f>SUM(B26,B15)</f>
        <v>1355000</v>
      </c>
      <c r="C28" s="1" t="s">
        <v>44</v>
      </c>
      <c r="D28" s="5">
        <f>SUM(D15,D26)</f>
        <v>535000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31B6397AE8E47925FD00D065832F6" ma:contentTypeVersion="13" ma:contentTypeDescription="Create a new document." ma:contentTypeScope="" ma:versionID="f8584b2fd2c2ad1a7833706ec90aee6c">
  <xsd:schema xmlns:xsd="http://www.w3.org/2001/XMLSchema" xmlns:xs="http://www.w3.org/2001/XMLSchema" xmlns:p="http://schemas.microsoft.com/office/2006/metadata/properties" xmlns:ns3="f4d8f2b0-d3c7-4779-8373-ca3841a64036" xmlns:ns4="7f6e109e-dc46-4f13-9159-785d29f1971d" targetNamespace="http://schemas.microsoft.com/office/2006/metadata/properties" ma:root="true" ma:fieldsID="3d5fb3ed6b753b4990232b2272b3a9b4" ns3:_="" ns4:_="">
    <xsd:import namespace="f4d8f2b0-d3c7-4779-8373-ca3841a64036"/>
    <xsd:import namespace="7f6e109e-dc46-4f13-9159-785d29f197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f2b0-d3c7-4779-8373-ca3841a64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e109e-dc46-4f13-9159-785d29f197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F9C356-5530-46C6-90DA-952267549273}"/>
</file>

<file path=customXml/itemProps2.xml><?xml version="1.0" encoding="utf-8"?>
<ds:datastoreItem xmlns:ds="http://schemas.openxmlformats.org/officeDocument/2006/customXml" ds:itemID="{0456CBDE-55E7-4C1C-A661-1F2FF85CBDF4}"/>
</file>

<file path=customXml/itemProps3.xml><?xml version="1.0" encoding="utf-8"?>
<ds:datastoreItem xmlns:ds="http://schemas.openxmlformats.org/officeDocument/2006/customXml" ds:itemID="{2F7EABDF-0007-4A84-B054-E3C1DF885D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Agostino</dc:creator>
  <cp:keywords/>
  <dc:description/>
  <cp:lastModifiedBy/>
  <cp:revision/>
  <dcterms:created xsi:type="dcterms:W3CDTF">2020-06-18T23:58:08Z</dcterms:created>
  <dcterms:modified xsi:type="dcterms:W3CDTF">2020-06-30T01:51:27Z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0x010100D9931B6397AE8E47925FD00D065832F6</vt:lpwstr>
  </property>
</Properties>
</file>